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ORRUZIONETRASPARENZA\2022\TASSO DI PAGAMENTO\2023\"/>
    </mc:Choice>
  </mc:AlternateContent>
  <xr:revisionPtr revIDLastSave="0" documentId="13_ncr:1_{E11D4261-5AB4-4B89-8715-5312DF8FB8F4}" xr6:coauthVersionLast="47" xr6:coauthVersionMax="47" xr10:uidLastSave="{00000000-0000-0000-0000-000000000000}"/>
  <bookViews>
    <workbookView xWindow="-120" yWindow="-120" windowWidth="29040" windowHeight="15840" xr2:uid="{76710492-B468-41E3-853B-8AE4125DD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I27" i="1"/>
  <c r="H29" i="1"/>
  <c r="I29" i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E30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2" i="1" l="1"/>
  <c r="I2" i="1" s="1"/>
  <c r="I30" i="1" s="1"/>
  <c r="J30" i="1" s="1"/>
</calcChain>
</file>

<file path=xl/sharedStrings.xml><?xml version="1.0" encoding="utf-8"?>
<sst xmlns="http://schemas.openxmlformats.org/spreadsheetml/2006/main" count="92" uniqueCount="70">
  <si>
    <t>NUMERO</t>
  </si>
  <si>
    <t xml:space="preserve">DATA </t>
  </si>
  <si>
    <t>OGGETTO</t>
  </si>
  <si>
    <t>IMPORTO</t>
  </si>
  <si>
    <t>DATA SCADENZA</t>
  </si>
  <si>
    <t>DATA PAGAMENTO</t>
  </si>
  <si>
    <t>GIORNI</t>
  </si>
  <si>
    <t>CREDITORE</t>
  </si>
  <si>
    <t>IMPORTO * GIORNI</t>
  </si>
  <si>
    <t>TIM SPA</t>
  </si>
  <si>
    <t>UTENZE TELEFONICHE</t>
  </si>
  <si>
    <t>8S00165429</t>
  </si>
  <si>
    <t>8S00168614</t>
  </si>
  <si>
    <t>CRISTIANO CALIA</t>
  </si>
  <si>
    <t>SPESE LEGALI</t>
  </si>
  <si>
    <t>10/23</t>
  </si>
  <si>
    <t>MANGIATORDI MICHELE</t>
  </si>
  <si>
    <t>CONSULENZA FISCALE</t>
  </si>
  <si>
    <t>20/23</t>
  </si>
  <si>
    <t>SMALDONE GIOVANNI</t>
  </si>
  <si>
    <t>PARERE PRO-VERITATE</t>
  </si>
  <si>
    <t>15/23</t>
  </si>
  <si>
    <t>VITI PIERFRANCESCO</t>
  </si>
  <si>
    <t>8S00206150</t>
  </si>
  <si>
    <t>8S00210942</t>
  </si>
  <si>
    <t>SPESE TELEFONICHE</t>
  </si>
  <si>
    <t>WINDTRE SPA</t>
  </si>
  <si>
    <t>F2310602769</t>
  </si>
  <si>
    <t>553</t>
  </si>
  <si>
    <t>CHI. FRA</t>
  </si>
  <si>
    <t>SPESE DI PULIZIA</t>
  </si>
  <si>
    <t>1/130</t>
  </si>
  <si>
    <t>CODE ARCHITECTS SRL</t>
  </si>
  <si>
    <t>13100067</t>
  </si>
  <si>
    <t>BAR COMMERCIO</t>
  </si>
  <si>
    <t>SPESE DI RAPPRESENTANZA</t>
  </si>
  <si>
    <t>8S00454308/2022</t>
  </si>
  <si>
    <t>8S00036436</t>
  </si>
  <si>
    <t>23BS0000996</t>
  </si>
  <si>
    <t>ARUBA SPA</t>
  </si>
  <si>
    <t>CANONE PEC</t>
  </si>
  <si>
    <t>404</t>
  </si>
  <si>
    <t>CHIFRA SRL</t>
  </si>
  <si>
    <t>SPESE PULIZIA</t>
  </si>
  <si>
    <t>1309-0030</t>
  </si>
  <si>
    <t>705</t>
  </si>
  <si>
    <t>LUPIS ELEONORA</t>
  </si>
  <si>
    <t>SPESE LEGALE</t>
  </si>
  <si>
    <t>PRO-FORMA</t>
  </si>
  <si>
    <t>1/150</t>
  </si>
  <si>
    <t>NOLEGGIO PIATTAFORMA E-SUAP</t>
  </si>
  <si>
    <t>1/180</t>
  </si>
  <si>
    <t>843</t>
  </si>
  <si>
    <t>FIRE PROTECTION SYSTEM SRL</t>
  </si>
  <si>
    <t xml:space="preserve">MANUTENZIONE </t>
  </si>
  <si>
    <t>96/23</t>
  </si>
  <si>
    <t>QUATTROMINI GIOVANNI</t>
  </si>
  <si>
    <t>CANCELLERIA</t>
  </si>
  <si>
    <t>64/23</t>
  </si>
  <si>
    <t>DONATO MADARO</t>
  </si>
  <si>
    <t>COMPENSO COLLEGIO SINDACALE</t>
  </si>
  <si>
    <t>93/2023</t>
  </si>
  <si>
    <t>2316650054</t>
  </si>
  <si>
    <t>289/2023</t>
  </si>
  <si>
    <t>WIND TRE SPA</t>
  </si>
  <si>
    <t>UFFICIO 2000 SRL</t>
  </si>
  <si>
    <t>NOLEGGIO FOTOCOPIATORE</t>
  </si>
  <si>
    <t>12/2023</t>
  </si>
  <si>
    <t xml:space="preserve">FIORENTINO DONATO </t>
  </si>
  <si>
    <t>CONSULENZA ISCRIZIONE MEPA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</si>
</sst>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4DD-21D8-40E3-A3E9-325FDDED6BFF}">
  <dimension ref="A1:J59"/>
  <sheetViews>
    <sheetView tabSelected="1" workbookViewId="0">
      <selection activeCell="G28" sqref="G28"/>
    </sheetView>
  </sheetViews>
  <sheetFormatPr defaultRowHeight="15" x14ac:dyDescent="0.25"/>
  <cols>
    <col min="1" max="1" width="33.140625" style="4" customWidth="1"/>
    <col min="2" max="2" width="19.28515625" style="4" customWidth="1"/>
    <col min="3" max="3" width="34.28515625" customWidth="1"/>
    <col min="4" max="4" width="35" customWidth="1"/>
    <col min="5" max="5" width="20.5703125" customWidth="1"/>
    <col min="6" max="6" width="17.5703125" style="4" customWidth="1"/>
    <col min="7" max="7" width="22.5703125" style="4" customWidth="1"/>
    <col min="8" max="8" width="9.7109375" style="4" bestFit="1" customWidth="1"/>
    <col min="9" max="9" width="17.42578125" customWidth="1"/>
    <col min="10" max="10" width="36.5703125" customWidth="1"/>
  </cols>
  <sheetData>
    <row r="1" spans="1:9" x14ac:dyDescent="0.25">
      <c r="A1" s="7" t="s">
        <v>0</v>
      </c>
      <c r="B1" s="7" t="s">
        <v>1</v>
      </c>
      <c r="C1" s="7" t="s">
        <v>7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8</v>
      </c>
    </row>
    <row r="2" spans="1:9" x14ac:dyDescent="0.25">
      <c r="A2" s="4" t="s">
        <v>11</v>
      </c>
      <c r="B2" s="6">
        <v>45028</v>
      </c>
      <c r="C2" t="s">
        <v>9</v>
      </c>
      <c r="D2" t="s">
        <v>10</v>
      </c>
      <c r="E2" s="1">
        <v>88.56</v>
      </c>
      <c r="F2" s="6">
        <v>45058</v>
      </c>
      <c r="G2" s="6">
        <v>45034</v>
      </c>
      <c r="H2" s="4">
        <f>SUM(G2-F2)</f>
        <v>-24</v>
      </c>
      <c r="I2" s="2">
        <f>SUM(H2*E2)</f>
        <v>-2125.44</v>
      </c>
    </row>
    <row r="3" spans="1:9" x14ac:dyDescent="0.25">
      <c r="A3" s="4" t="s">
        <v>12</v>
      </c>
      <c r="B3" s="6">
        <v>45028</v>
      </c>
      <c r="C3" t="s">
        <v>9</v>
      </c>
      <c r="D3" t="s">
        <v>10</v>
      </c>
      <c r="E3" s="1">
        <v>31.72</v>
      </c>
      <c r="F3" s="6">
        <v>45058</v>
      </c>
      <c r="G3" s="6">
        <v>45034</v>
      </c>
      <c r="H3" s="4">
        <f t="shared" ref="H3:H29" si="0">SUM(G3-F3)</f>
        <v>-24</v>
      </c>
      <c r="I3" s="2">
        <f t="shared" ref="I3:I29" si="1">SUM(H3*E3)</f>
        <v>-761.28</v>
      </c>
    </row>
    <row r="4" spans="1:9" x14ac:dyDescent="0.25">
      <c r="A4" s="5" t="s">
        <v>15</v>
      </c>
      <c r="B4" s="6">
        <v>45023</v>
      </c>
      <c r="C4" t="s">
        <v>13</v>
      </c>
      <c r="D4" t="s">
        <v>14</v>
      </c>
      <c r="E4" s="1">
        <v>1706.29</v>
      </c>
      <c r="F4" s="6">
        <v>45023</v>
      </c>
      <c r="G4" s="6">
        <v>45023</v>
      </c>
      <c r="H4" s="4">
        <f t="shared" si="0"/>
        <v>0</v>
      </c>
      <c r="I4" s="2">
        <f t="shared" si="1"/>
        <v>0</v>
      </c>
    </row>
    <row r="5" spans="1:9" x14ac:dyDescent="0.25">
      <c r="A5" s="5">
        <v>6</v>
      </c>
      <c r="B5" s="6">
        <v>45022</v>
      </c>
      <c r="C5" t="s">
        <v>16</v>
      </c>
      <c r="D5" t="s">
        <v>17</v>
      </c>
      <c r="E5" s="1">
        <v>1282.56</v>
      </c>
      <c r="F5" s="6">
        <v>45022</v>
      </c>
      <c r="G5" s="6">
        <v>45034</v>
      </c>
      <c r="H5" s="4">
        <f t="shared" si="0"/>
        <v>12</v>
      </c>
      <c r="I5" s="2">
        <f t="shared" si="1"/>
        <v>15390.72</v>
      </c>
    </row>
    <row r="6" spans="1:9" x14ac:dyDescent="0.25">
      <c r="A6" s="5" t="s">
        <v>18</v>
      </c>
      <c r="B6" s="6">
        <v>45034</v>
      </c>
      <c r="C6" t="s">
        <v>19</v>
      </c>
      <c r="D6" t="s">
        <v>20</v>
      </c>
      <c r="E6" s="1">
        <v>4265.54</v>
      </c>
      <c r="F6" s="6">
        <v>45034</v>
      </c>
      <c r="G6" s="6">
        <v>45050</v>
      </c>
      <c r="H6" s="4">
        <f t="shared" si="0"/>
        <v>16</v>
      </c>
      <c r="I6" s="2">
        <f t="shared" si="1"/>
        <v>68248.639999999999</v>
      </c>
    </row>
    <row r="7" spans="1:9" x14ac:dyDescent="0.25">
      <c r="A7" s="5" t="s">
        <v>21</v>
      </c>
      <c r="B7" s="6">
        <v>45013</v>
      </c>
      <c r="C7" t="s">
        <v>22</v>
      </c>
      <c r="D7" t="s">
        <v>14</v>
      </c>
      <c r="E7" s="1">
        <v>13706.45</v>
      </c>
      <c r="F7" s="6">
        <v>45013</v>
      </c>
      <c r="G7" s="6">
        <v>45034</v>
      </c>
      <c r="H7" s="4">
        <f t="shared" si="0"/>
        <v>21</v>
      </c>
      <c r="I7" s="2">
        <f t="shared" si="1"/>
        <v>287835.45</v>
      </c>
    </row>
    <row r="8" spans="1:9" x14ac:dyDescent="0.25">
      <c r="A8" s="5" t="s">
        <v>23</v>
      </c>
      <c r="B8" s="6">
        <v>45057</v>
      </c>
      <c r="C8" t="s">
        <v>9</v>
      </c>
      <c r="D8" t="s">
        <v>25</v>
      </c>
      <c r="E8" s="1">
        <v>37.82</v>
      </c>
      <c r="F8" s="6">
        <v>45086</v>
      </c>
      <c r="G8" s="6">
        <v>45086</v>
      </c>
      <c r="H8" s="4">
        <f t="shared" si="0"/>
        <v>0</v>
      </c>
      <c r="I8" s="2">
        <f t="shared" si="1"/>
        <v>0</v>
      </c>
    </row>
    <row r="9" spans="1:9" x14ac:dyDescent="0.25">
      <c r="A9" s="5" t="s">
        <v>24</v>
      </c>
      <c r="B9" s="6">
        <v>45057</v>
      </c>
      <c r="C9" t="s">
        <v>9</v>
      </c>
      <c r="D9" t="s">
        <v>25</v>
      </c>
      <c r="E9" s="1">
        <v>91.63</v>
      </c>
      <c r="F9" s="6">
        <v>45086</v>
      </c>
      <c r="G9" s="6">
        <v>45086</v>
      </c>
      <c r="H9" s="4">
        <f t="shared" si="0"/>
        <v>0</v>
      </c>
      <c r="I9" s="2">
        <f t="shared" si="1"/>
        <v>0</v>
      </c>
    </row>
    <row r="10" spans="1:9" x14ac:dyDescent="0.25">
      <c r="A10" s="5" t="s">
        <v>27</v>
      </c>
      <c r="B10" s="6">
        <v>45028</v>
      </c>
      <c r="C10" t="s">
        <v>26</v>
      </c>
      <c r="D10" t="s">
        <v>25</v>
      </c>
      <c r="E10" s="1">
        <v>23.7</v>
      </c>
      <c r="F10" s="6">
        <v>45058</v>
      </c>
      <c r="G10" s="6">
        <v>45058</v>
      </c>
      <c r="H10" s="4">
        <f t="shared" si="0"/>
        <v>0</v>
      </c>
      <c r="I10" s="2">
        <f t="shared" si="1"/>
        <v>0</v>
      </c>
    </row>
    <row r="11" spans="1:9" x14ac:dyDescent="0.25">
      <c r="A11" s="5" t="s">
        <v>28</v>
      </c>
      <c r="B11" s="6">
        <v>45046</v>
      </c>
      <c r="C11" t="s">
        <v>29</v>
      </c>
      <c r="D11" t="s">
        <v>30</v>
      </c>
      <c r="E11" s="1">
        <v>120</v>
      </c>
      <c r="F11" s="6">
        <v>45046</v>
      </c>
      <c r="G11" s="6">
        <v>45050</v>
      </c>
      <c r="H11" s="4">
        <f t="shared" si="0"/>
        <v>4</v>
      </c>
      <c r="I11" s="2">
        <f t="shared" si="1"/>
        <v>480</v>
      </c>
    </row>
    <row r="12" spans="1:9" x14ac:dyDescent="0.25">
      <c r="A12" s="5" t="s">
        <v>31</v>
      </c>
      <c r="B12" s="6">
        <v>45043</v>
      </c>
      <c r="C12" t="s">
        <v>32</v>
      </c>
      <c r="D12" t="s">
        <v>50</v>
      </c>
      <c r="E12" s="1">
        <v>1769</v>
      </c>
      <c r="F12" s="6">
        <v>45043</v>
      </c>
      <c r="G12" s="6">
        <v>45050</v>
      </c>
      <c r="H12" s="4">
        <f t="shared" si="0"/>
        <v>7</v>
      </c>
      <c r="I12" s="2">
        <f t="shared" si="1"/>
        <v>12383</v>
      </c>
    </row>
    <row r="13" spans="1:9" x14ac:dyDescent="0.25">
      <c r="A13" s="5" t="s">
        <v>33</v>
      </c>
      <c r="B13" s="6">
        <v>45023</v>
      </c>
      <c r="C13" t="s">
        <v>34</v>
      </c>
      <c r="D13" t="s">
        <v>35</v>
      </c>
      <c r="E13" s="1">
        <v>8</v>
      </c>
      <c r="F13" s="6">
        <v>45023</v>
      </c>
      <c r="G13" s="6">
        <v>45023</v>
      </c>
      <c r="H13" s="4">
        <f t="shared" si="0"/>
        <v>0</v>
      </c>
      <c r="I13" s="2">
        <f t="shared" si="1"/>
        <v>0</v>
      </c>
    </row>
    <row r="14" spans="1:9" x14ac:dyDescent="0.25">
      <c r="A14" s="5" t="s">
        <v>36</v>
      </c>
      <c r="B14" s="6">
        <v>44937</v>
      </c>
      <c r="C14" t="s">
        <v>9</v>
      </c>
      <c r="D14" t="s">
        <v>25</v>
      </c>
      <c r="E14" s="1">
        <v>72.569999999999993</v>
      </c>
      <c r="F14" s="6">
        <v>44937</v>
      </c>
      <c r="G14" s="6">
        <v>44937</v>
      </c>
      <c r="H14" s="4">
        <f t="shared" si="0"/>
        <v>0</v>
      </c>
      <c r="I14" s="2">
        <f t="shared" si="1"/>
        <v>0</v>
      </c>
    </row>
    <row r="15" spans="1:9" x14ac:dyDescent="0.25">
      <c r="A15" s="5" t="s">
        <v>37</v>
      </c>
      <c r="B15" s="6">
        <v>44938</v>
      </c>
      <c r="C15" t="s">
        <v>9</v>
      </c>
      <c r="D15" t="s">
        <v>25</v>
      </c>
      <c r="E15" s="1">
        <v>31.72</v>
      </c>
      <c r="F15" s="6">
        <v>44916</v>
      </c>
      <c r="G15" s="6">
        <v>44937</v>
      </c>
      <c r="H15" s="4">
        <f t="shared" si="0"/>
        <v>21</v>
      </c>
      <c r="I15" s="2">
        <f t="shared" si="1"/>
        <v>666.12</v>
      </c>
    </row>
    <row r="16" spans="1:9" x14ac:dyDescent="0.25">
      <c r="A16" s="5" t="s">
        <v>38</v>
      </c>
      <c r="B16" s="6">
        <v>45009</v>
      </c>
      <c r="C16" t="s">
        <v>39</v>
      </c>
      <c r="D16" t="s">
        <v>40</v>
      </c>
      <c r="E16" s="1">
        <v>12.08</v>
      </c>
      <c r="F16" s="6">
        <v>45009</v>
      </c>
      <c r="G16" s="6">
        <v>45009</v>
      </c>
      <c r="H16" s="4">
        <f t="shared" si="0"/>
        <v>0</v>
      </c>
      <c r="I16" s="2">
        <f t="shared" si="1"/>
        <v>0</v>
      </c>
    </row>
    <row r="17" spans="1:10" x14ac:dyDescent="0.25">
      <c r="A17" s="5" t="s">
        <v>41</v>
      </c>
      <c r="B17" s="6">
        <v>45016</v>
      </c>
      <c r="C17" t="s">
        <v>42</v>
      </c>
      <c r="D17" t="s">
        <v>43</v>
      </c>
      <c r="E17" s="1">
        <v>120</v>
      </c>
      <c r="F17" s="6">
        <v>45016</v>
      </c>
      <c r="G17" s="6">
        <v>45034</v>
      </c>
      <c r="H17" s="4">
        <f t="shared" si="0"/>
        <v>18</v>
      </c>
      <c r="I17" s="2">
        <f t="shared" si="1"/>
        <v>2160</v>
      </c>
    </row>
    <row r="18" spans="1:10" x14ac:dyDescent="0.25">
      <c r="A18" s="5" t="s">
        <v>44</v>
      </c>
      <c r="B18" s="6">
        <v>45022</v>
      </c>
      <c r="C18" t="s">
        <v>34</v>
      </c>
      <c r="D18" t="s">
        <v>35</v>
      </c>
      <c r="E18" s="1">
        <v>8.8000000000000007</v>
      </c>
      <c r="F18" s="6">
        <v>45022</v>
      </c>
      <c r="G18" s="6">
        <v>45022</v>
      </c>
      <c r="H18" s="4">
        <f t="shared" si="0"/>
        <v>0</v>
      </c>
      <c r="I18" s="2">
        <f t="shared" si="1"/>
        <v>0</v>
      </c>
    </row>
    <row r="19" spans="1:10" x14ac:dyDescent="0.25">
      <c r="A19" s="5" t="s">
        <v>45</v>
      </c>
      <c r="B19" s="6">
        <v>45077</v>
      </c>
      <c r="C19" t="s">
        <v>42</v>
      </c>
      <c r="D19" t="s">
        <v>30</v>
      </c>
      <c r="E19" s="1">
        <v>120</v>
      </c>
      <c r="F19" s="6">
        <v>45077</v>
      </c>
      <c r="G19" s="6">
        <v>45100</v>
      </c>
      <c r="H19" s="4">
        <f t="shared" si="0"/>
        <v>23</v>
      </c>
      <c r="I19" s="2">
        <f t="shared" si="1"/>
        <v>2760</v>
      </c>
    </row>
    <row r="20" spans="1:10" x14ac:dyDescent="0.25">
      <c r="A20" s="5" t="s">
        <v>48</v>
      </c>
      <c r="B20" s="6">
        <v>45070</v>
      </c>
      <c r="C20" t="s">
        <v>46</v>
      </c>
      <c r="D20" t="s">
        <v>47</v>
      </c>
      <c r="E20" s="1">
        <v>2255.2800000000002</v>
      </c>
      <c r="F20" s="6">
        <v>45070</v>
      </c>
      <c r="G20" s="6">
        <v>45100</v>
      </c>
      <c r="H20" s="4">
        <f t="shared" si="0"/>
        <v>30</v>
      </c>
      <c r="I20" s="2">
        <f t="shared" si="1"/>
        <v>67658.400000000009</v>
      </c>
    </row>
    <row r="21" spans="1:10" x14ac:dyDescent="0.25">
      <c r="A21" s="5" t="s">
        <v>49</v>
      </c>
      <c r="B21" s="6">
        <v>45065</v>
      </c>
      <c r="C21" t="s">
        <v>32</v>
      </c>
      <c r="D21" t="s">
        <v>50</v>
      </c>
      <c r="E21" s="1">
        <v>1769</v>
      </c>
      <c r="F21" s="6">
        <v>45065</v>
      </c>
      <c r="G21" s="6">
        <v>45100</v>
      </c>
      <c r="H21" s="4">
        <f t="shared" si="0"/>
        <v>35</v>
      </c>
      <c r="I21" s="2">
        <f t="shared" si="1"/>
        <v>61915</v>
      </c>
    </row>
    <row r="22" spans="1:10" x14ac:dyDescent="0.25">
      <c r="A22" s="5" t="s">
        <v>51</v>
      </c>
      <c r="B22" s="6">
        <v>45077</v>
      </c>
      <c r="C22" t="s">
        <v>32</v>
      </c>
      <c r="D22" t="s">
        <v>50</v>
      </c>
      <c r="E22" s="1">
        <v>1769</v>
      </c>
      <c r="F22" s="6">
        <v>45077</v>
      </c>
      <c r="G22" s="6">
        <v>45100</v>
      </c>
      <c r="H22" s="4">
        <f t="shared" si="0"/>
        <v>23</v>
      </c>
      <c r="I22" s="2">
        <f t="shared" si="1"/>
        <v>40687</v>
      </c>
    </row>
    <row r="23" spans="1:10" x14ac:dyDescent="0.25">
      <c r="A23" s="5" t="s">
        <v>52</v>
      </c>
      <c r="B23" s="6">
        <v>45077</v>
      </c>
      <c r="C23" t="s">
        <v>53</v>
      </c>
      <c r="D23" t="s">
        <v>54</v>
      </c>
      <c r="E23" s="1">
        <v>20.64</v>
      </c>
      <c r="F23" s="6">
        <v>45077</v>
      </c>
      <c r="G23" s="6">
        <v>45100</v>
      </c>
      <c r="H23" s="4">
        <f t="shared" si="0"/>
        <v>23</v>
      </c>
      <c r="I23" s="2">
        <f t="shared" si="1"/>
        <v>474.72</v>
      </c>
    </row>
    <row r="24" spans="1:10" x14ac:dyDescent="0.25">
      <c r="A24" s="5" t="s">
        <v>55</v>
      </c>
      <c r="B24" s="6">
        <v>45093</v>
      </c>
      <c r="C24" t="s">
        <v>56</v>
      </c>
      <c r="D24" t="s">
        <v>57</v>
      </c>
      <c r="E24" s="1">
        <v>273.27999999999997</v>
      </c>
      <c r="F24" s="6">
        <v>45093</v>
      </c>
      <c r="G24" s="6">
        <v>45100</v>
      </c>
      <c r="H24" s="4">
        <f t="shared" si="0"/>
        <v>7</v>
      </c>
      <c r="I24" s="2">
        <f t="shared" si="1"/>
        <v>1912.9599999999998</v>
      </c>
    </row>
    <row r="25" spans="1:10" x14ac:dyDescent="0.25">
      <c r="A25" s="5" t="s">
        <v>58</v>
      </c>
      <c r="B25" s="6">
        <v>45090</v>
      </c>
      <c r="C25" t="s">
        <v>59</v>
      </c>
      <c r="D25" t="s">
        <v>60</v>
      </c>
      <c r="E25" s="1">
        <v>4275.2</v>
      </c>
      <c r="F25" s="6">
        <v>45090</v>
      </c>
      <c r="G25" s="6">
        <v>45100</v>
      </c>
      <c r="H25" s="4">
        <f t="shared" si="0"/>
        <v>10</v>
      </c>
      <c r="I25" s="2">
        <f t="shared" si="1"/>
        <v>42752</v>
      </c>
    </row>
    <row r="26" spans="1:10" x14ac:dyDescent="0.25">
      <c r="A26" s="5" t="s">
        <v>61</v>
      </c>
      <c r="B26" s="6">
        <v>45086</v>
      </c>
      <c r="C26" t="s">
        <v>56</v>
      </c>
      <c r="D26" t="s">
        <v>57</v>
      </c>
      <c r="E26" s="1">
        <v>40</v>
      </c>
      <c r="F26" s="6">
        <v>45086</v>
      </c>
      <c r="G26" s="6">
        <v>45100</v>
      </c>
      <c r="H26" s="4">
        <f t="shared" si="0"/>
        <v>14</v>
      </c>
      <c r="I26" s="2">
        <f t="shared" si="1"/>
        <v>560</v>
      </c>
    </row>
    <row r="27" spans="1:10" x14ac:dyDescent="0.25">
      <c r="A27" s="5" t="s">
        <v>67</v>
      </c>
      <c r="B27" s="6">
        <v>45092</v>
      </c>
      <c r="C27" t="s">
        <v>68</v>
      </c>
      <c r="D27" t="s">
        <v>69</v>
      </c>
      <c r="E27" s="1">
        <v>824.72</v>
      </c>
      <c r="F27" s="6">
        <v>45092</v>
      </c>
      <c r="G27" s="6">
        <v>45103</v>
      </c>
      <c r="H27" s="4">
        <f t="shared" si="0"/>
        <v>11</v>
      </c>
      <c r="I27" s="2">
        <f t="shared" si="1"/>
        <v>9071.92</v>
      </c>
    </row>
    <row r="28" spans="1:10" x14ac:dyDescent="0.25">
      <c r="A28" s="5" t="s">
        <v>62</v>
      </c>
      <c r="B28" s="6">
        <v>45089</v>
      </c>
      <c r="C28" t="s">
        <v>64</v>
      </c>
      <c r="D28" t="s">
        <v>10</v>
      </c>
      <c r="E28" s="1">
        <v>24.95</v>
      </c>
      <c r="F28" s="6">
        <v>45089</v>
      </c>
      <c r="G28" s="6">
        <v>45089</v>
      </c>
      <c r="H28" s="4">
        <f t="shared" si="0"/>
        <v>0</v>
      </c>
      <c r="I28" s="2">
        <f t="shared" si="1"/>
        <v>0</v>
      </c>
    </row>
    <row r="29" spans="1:10" x14ac:dyDescent="0.25">
      <c r="A29" s="5" t="s">
        <v>63</v>
      </c>
      <c r="B29" s="6">
        <v>45049</v>
      </c>
      <c r="C29" t="s">
        <v>65</v>
      </c>
      <c r="D29" t="s">
        <v>66</v>
      </c>
      <c r="E29" s="1">
        <v>400.23</v>
      </c>
      <c r="F29" s="6">
        <v>45049</v>
      </c>
      <c r="G29" s="6">
        <v>45100</v>
      </c>
      <c r="H29" s="4">
        <f t="shared" si="0"/>
        <v>51</v>
      </c>
      <c r="I29" s="2">
        <f t="shared" si="1"/>
        <v>20411.73</v>
      </c>
    </row>
    <row r="30" spans="1:10" x14ac:dyDescent="0.25">
      <c r="B30" s="6"/>
      <c r="E30" s="1">
        <f>SUM(E2:E29)</f>
        <v>35148.740000000005</v>
      </c>
      <c r="F30" s="6"/>
      <c r="G30" s="6"/>
      <c r="I30" s="2">
        <f>SUM(I2:I29)</f>
        <v>632480.94000000006</v>
      </c>
      <c r="J30" s="1">
        <f>SUM(I30/E30)</f>
        <v>17.994412886493226</v>
      </c>
    </row>
    <row r="31" spans="1:10" x14ac:dyDescent="0.25">
      <c r="A31" s="5"/>
      <c r="B31" s="6"/>
      <c r="E31" s="1"/>
      <c r="F31" s="6"/>
      <c r="G31" s="6"/>
      <c r="I31" s="2"/>
    </row>
    <row r="32" spans="1:10" x14ac:dyDescent="0.25">
      <c r="B32" s="6"/>
      <c r="E32" s="1"/>
      <c r="F32" s="6"/>
      <c r="G32" s="6"/>
      <c r="I32" s="2"/>
    </row>
    <row r="33" spans="1:10" x14ac:dyDescent="0.25">
      <c r="B33" s="6"/>
      <c r="E33" s="1"/>
      <c r="F33" s="6"/>
      <c r="G33" s="6"/>
      <c r="I33" s="2"/>
    </row>
    <row r="34" spans="1:10" x14ac:dyDescent="0.25">
      <c r="A34" s="5"/>
      <c r="B34" s="6"/>
      <c r="E34" s="1"/>
      <c r="F34" s="6"/>
      <c r="G34" s="6"/>
      <c r="I34" s="2"/>
    </row>
    <row r="35" spans="1:10" x14ac:dyDescent="0.25">
      <c r="B35" s="6"/>
      <c r="E35" s="1"/>
      <c r="F35" s="6"/>
      <c r="G35" s="6"/>
      <c r="I35" s="2"/>
    </row>
    <row r="36" spans="1:10" x14ac:dyDescent="0.25">
      <c r="B36" s="6"/>
      <c r="E36" s="1"/>
      <c r="F36" s="6"/>
      <c r="G36" s="6"/>
      <c r="I36" s="2"/>
    </row>
    <row r="37" spans="1:10" x14ac:dyDescent="0.25">
      <c r="B37" s="6"/>
      <c r="E37" s="1"/>
      <c r="F37" s="6"/>
      <c r="G37" s="6"/>
      <c r="I37" s="2"/>
    </row>
    <row r="38" spans="1:10" x14ac:dyDescent="0.25">
      <c r="B38" s="6"/>
      <c r="E38" s="1"/>
      <c r="F38" s="6"/>
      <c r="G38" s="6"/>
      <c r="I38" s="2"/>
    </row>
    <row r="39" spans="1:10" x14ac:dyDescent="0.25">
      <c r="B39" s="6"/>
      <c r="E39" s="1"/>
      <c r="F39" s="6"/>
      <c r="G39" s="6"/>
      <c r="I39" s="2"/>
    </row>
    <row r="40" spans="1:10" x14ac:dyDescent="0.25">
      <c r="B40" s="6"/>
      <c r="E40" s="1"/>
      <c r="F40" s="6"/>
      <c r="G40" s="6"/>
      <c r="I40" s="2"/>
    </row>
    <row r="41" spans="1:10" x14ac:dyDescent="0.25">
      <c r="B41" s="6"/>
      <c r="E41" s="1"/>
      <c r="F41" s="6"/>
      <c r="G41" s="6"/>
      <c r="I41" s="2"/>
    </row>
    <row r="42" spans="1:10" x14ac:dyDescent="0.25">
      <c r="B42" s="6"/>
      <c r="E42" s="1"/>
      <c r="F42" s="6"/>
      <c r="G42" s="6"/>
      <c r="I42" s="2"/>
    </row>
    <row r="43" spans="1:10" x14ac:dyDescent="0.25">
      <c r="A43" s="5"/>
      <c r="B43" s="6"/>
      <c r="E43" s="1"/>
      <c r="F43" s="6"/>
      <c r="G43" s="6"/>
      <c r="I43" s="2"/>
    </row>
    <row r="44" spans="1:10" x14ac:dyDescent="0.25">
      <c r="A44" s="5"/>
      <c r="B44" s="6"/>
      <c r="E44" s="3"/>
      <c r="F44" s="6"/>
      <c r="G44" s="6"/>
      <c r="I44" s="2"/>
      <c r="J44" s="1"/>
    </row>
    <row r="45" spans="1:10" x14ac:dyDescent="0.25">
      <c r="A45" s="5"/>
      <c r="B45" s="6"/>
      <c r="E45" s="3"/>
      <c r="F45" s="6"/>
      <c r="G45" s="6"/>
      <c r="I45" s="2"/>
    </row>
    <row r="46" spans="1:10" x14ac:dyDescent="0.25">
      <c r="B46" s="6"/>
      <c r="E46" s="3"/>
      <c r="F46" s="6"/>
      <c r="G46" s="6"/>
      <c r="I46" s="2"/>
    </row>
    <row r="47" spans="1:10" x14ac:dyDescent="0.25">
      <c r="B47" s="6"/>
      <c r="E47" s="3"/>
      <c r="F47" s="6"/>
      <c r="G47" s="6"/>
      <c r="I47" s="2"/>
    </row>
    <row r="48" spans="1:10" x14ac:dyDescent="0.25">
      <c r="B48" s="6"/>
      <c r="E48" s="3"/>
      <c r="F48" s="6"/>
      <c r="G48" s="6"/>
      <c r="I48" s="2"/>
    </row>
    <row r="49" spans="2:9" x14ac:dyDescent="0.25">
      <c r="B49" s="6"/>
      <c r="E49" s="3"/>
      <c r="F49" s="6"/>
      <c r="G49" s="6"/>
      <c r="I49" s="2"/>
    </row>
    <row r="50" spans="2:9" x14ac:dyDescent="0.25">
      <c r="B50" s="6"/>
      <c r="E50" s="3"/>
      <c r="F50" s="6"/>
      <c r="G50" s="6"/>
      <c r="I50" s="2"/>
    </row>
    <row r="51" spans="2:9" x14ac:dyDescent="0.25">
      <c r="B51" s="6"/>
      <c r="E51" s="3"/>
      <c r="F51" s="6"/>
      <c r="G51" s="6"/>
      <c r="I51" s="2"/>
    </row>
    <row r="52" spans="2:9" x14ac:dyDescent="0.25">
      <c r="B52" s="6"/>
      <c r="E52" s="3"/>
      <c r="F52" s="6"/>
      <c r="G52" s="6"/>
      <c r="I52" s="2"/>
    </row>
    <row r="53" spans="2:9" x14ac:dyDescent="0.25">
      <c r="B53" s="6"/>
      <c r="E53" s="3"/>
      <c r="F53" s="6"/>
      <c r="G53" s="6"/>
      <c r="I53" s="2"/>
    </row>
    <row r="54" spans="2:9" x14ac:dyDescent="0.25">
      <c r="B54" s="6"/>
      <c r="E54" s="3"/>
      <c r="F54" s="6"/>
      <c r="G54" s="6"/>
      <c r="I54" s="2"/>
    </row>
    <row r="55" spans="2:9" x14ac:dyDescent="0.25">
      <c r="B55" s="6"/>
      <c r="E55" s="3"/>
      <c r="F55" s="6"/>
      <c r="G55" s="6"/>
      <c r="I55" s="2"/>
    </row>
    <row r="56" spans="2:9" x14ac:dyDescent="0.25">
      <c r="B56" s="6"/>
      <c r="E56" s="3"/>
      <c r="F56" s="6"/>
      <c r="G56" s="6"/>
      <c r="I56" s="2"/>
    </row>
    <row r="57" spans="2:9" x14ac:dyDescent="0.25">
      <c r="B57" s="6"/>
      <c r="E57" s="3"/>
      <c r="F57" s="6"/>
      <c r="G57" s="6"/>
      <c r="I57" s="2"/>
    </row>
    <row r="58" spans="2:9" x14ac:dyDescent="0.25">
      <c r="B58" s="6"/>
      <c r="E58" s="3"/>
      <c r="F58" s="6"/>
      <c r="G58" s="6"/>
      <c r="I58" s="2"/>
    </row>
    <row r="59" spans="2:9" x14ac:dyDescent="0.25">
      <c r="B59" s="6"/>
      <c r="E59" s="3"/>
      <c r="F59" s="6"/>
      <c r="G59" s="6"/>
      <c r="I59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2022-05-20T08:26:56Z</dcterms:created>
  <dcterms:modified xsi:type="dcterms:W3CDTF">2023-06-26T07:29:23Z</dcterms:modified>
</cp:coreProperties>
</file>